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nalítico del Activo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<sst xmlns="http://schemas.openxmlformats.org/spreadsheetml/2006/main" count="53" uniqueCount="33">
  <si>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 xml:space="preserve">Saldos </t>
  </si>
  <si>
    <t>Iniciales</t>
  </si>
  <si>
    <t>Deudor</t>
  </si>
  <si>
    <t>Acreedor</t>
  </si>
  <si>
    <t>Cargos</t>
  </si>
  <si>
    <t>Abonos</t>
  </si>
  <si>
    <t>Periodo</t>
  </si>
  <si>
    <t xml:space="preserve"> </t>
  </si>
  <si>
    <t>ACTIVO</t>
  </si>
  <si>
    <t>ACTIVO CIRCULANTE</t>
  </si>
  <si>
    <t>EFECTIVO Y EQUIVALENTES</t>
  </si>
  <si>
    <t>DERECHOS A RECIBIR EFECTIVO O EQUIVALENTES</t>
  </si>
  <si>
    <t>ACTIVO NO CIRCULANTE</t>
  </si>
  <si>
    <t xml:space="preserve">BIENES INMUEBLES, INFRAEST. Y CONST. EN PROCESO   </t>
  </si>
  <si>
    <t>BIENES MUEBLES</t>
  </si>
  <si>
    <t>ACTIVOS INTANGIBLES</t>
  </si>
  <si>
    <t>(DEPRECIACIONES, DETERIORO Y AMORTIZACIONES ACUMU)</t>
  </si>
  <si>
    <t>ACTIVOS DIFERIDOS</t>
  </si>
  <si>
    <t>DERECHOS A RECIBIR BIENES Y SERVICIOS</t>
  </si>
  <si>
    <t>INVENTARIOS</t>
  </si>
  <si>
    <t>ALMACENES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</si>
  <si>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</si>
  <si>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</si>
  <si>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</si>
  <si>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</si>
  <si>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ESTIMACIÓN POR PÉRDIDA O DETERIORO DE ACTIVOS NO CIRCULANTES</t>
  </si>
  <si>
    <t>OTROS ACTIVOS NO CIRCULANTES</t>
  </si>
  <si>
    <t>Saldos  Finales</t>
  </si>
  <si>
    <t>Concepto</t>
  </si>
  <si>
    <t>Variación del</t>
  </si>
  <si>
    <t>¨Bajo protesta de decir verdad declaramos que los Estados Financieros y sus notas, son razonablemente correctos y son responsabilidad del emisor¨</t>
  </si>
  <si>
    <t>COMISIÓN ESTATAL DEL AGUA DE JALISCO</t>
  </si>
  <si>
    <t>Reporte Analítico del Activo al 31/Enero/2020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</si>
</sst>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2" xfId="0" applyNumberFormat="1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/>
    </xf>
    <xf numFmtId="0" fontId="0" fillId="0" borderId="15" xfId="0" applyFill="1" applyBorder="1" applyAlignment="1">
      <alignment/>
    </xf>
    <xf numFmtId="49" fontId="4" fillId="0" borderId="15" xfId="0" applyNumberFormat="1" applyFont="1" applyFill="1" applyBorder="1" applyAlignment="1">
      <alignment horizontal="left" vertical="top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 vertical="top"/>
    </xf>
    <xf numFmtId="49" fontId="5" fillId="0" borderId="15" xfId="0" applyNumberFormat="1" applyFont="1" applyFill="1" applyBorder="1" applyAlignment="1">
      <alignment horizontal="left" vertical="top"/>
    </xf>
    <xf numFmtId="49" fontId="4" fillId="0" borderId="16" xfId="0" applyNumberFormat="1" applyFont="1" applyFill="1" applyBorder="1" applyAlignment="1">
      <alignment horizontal="left" vertical="top"/>
    </xf>
    <xf numFmtId="4" fontId="4" fillId="0" borderId="16" xfId="0" applyNumberFormat="1" applyFont="1" applyFill="1" applyBorder="1" applyAlignment="1">
      <alignment horizontal="right" vertical="top"/>
    </xf>
    <xf numFmtId="0" fontId="0" fillId="0" borderId="16" xfId="0" applyFill="1" applyBorder="1" applyAlignment="1">
      <alignment/>
    </xf>
    <xf numFmtId="4" fontId="4" fillId="0" borderId="16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6" fillId="33" borderId="0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76200</xdr:rowOff>
    </xdr:from>
    <xdr:to>
      <xdr:col>0</xdr:col>
      <xdr:colOff>2914650</xdr:colOff>
      <xdr:row>1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2667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0" workbookViewId="0" topLeftCell="A1">
      <selection activeCell="H10" sqref="H10"/>
    </sheetView>
  </sheetViews>
  <sheetFormatPr defaultColWidth="9.140625" defaultRowHeight="12.75"/>
  <cols>
    <col min="1" max="1" width="53.00390625" style="0" customWidth="1"/>
    <col min="2" max="5" width="15.28125" style="0" customWidth="1"/>
    <col min="6" max="6" width="15.140625" style="0" customWidth="1"/>
    <col min="7" max="7" width="15.421875" style="0" customWidth="1"/>
    <col min="8" max="8" width="15.28125" style="0" customWidth="1"/>
  </cols>
  <sheetData>
    <row r="1" spans="1:8" ht="31.5" customHeight="1">
      <c r="A1" s="4"/>
      <c r="B1" s="5"/>
      <c r="C1" s="5"/>
      <c r="D1" s="6" t="s">
        <v>31</v>
      </c>
      <c r="E1" s="5"/>
      <c r="F1" s="5"/>
      <c r="G1" s="5"/>
      <c r="H1" s="7"/>
    </row>
    <row r="2" spans="1:8" ht="24" customHeight="1">
      <c r="A2" s="27" t="s">
        <v>32</v>
      </c>
      <c r="B2" s="28"/>
      <c r="C2" s="28"/>
      <c r="D2" s="28"/>
      <c r="E2" s="28"/>
      <c r="F2" s="28"/>
      <c r="G2" s="28"/>
      <c r="H2" s="29"/>
    </row>
    <row r="3" spans="1:8" ht="12" customHeight="1">
      <c r="A3" s="2"/>
      <c r="B3" s="2"/>
      <c r="C3" s="2"/>
      <c r="D3" s="2"/>
      <c r="E3" s="2"/>
      <c r="F3" s="2"/>
      <c r="G3" s="2"/>
      <c r="H3" s="2"/>
    </row>
    <row r="4" spans="1:8" ht="18" customHeight="1">
      <c r="A4" s="11" t="s">
        <v>28</v>
      </c>
      <c r="B4" s="9" t="s">
        <v>0</v>
      </c>
      <c r="C4" s="10" t="s">
        <v>1</v>
      </c>
      <c r="D4" s="9"/>
      <c r="E4" s="10"/>
      <c r="F4" s="30" t="s">
        <v>27</v>
      </c>
      <c r="G4" s="31"/>
      <c r="H4" s="24" t="s">
        <v>29</v>
      </c>
    </row>
    <row r="5" spans="1:8" ht="18" customHeight="1">
      <c r="A5" s="3"/>
      <c r="B5" s="12" t="s">
        <v>2</v>
      </c>
      <c r="C5" s="13" t="s">
        <v>3</v>
      </c>
      <c r="D5" s="14" t="s">
        <v>4</v>
      </c>
      <c r="E5" s="14" t="s">
        <v>5</v>
      </c>
      <c r="F5" s="12" t="s">
        <v>2</v>
      </c>
      <c r="G5" s="13" t="s">
        <v>3</v>
      </c>
      <c r="H5" s="25" t="s">
        <v>6</v>
      </c>
    </row>
    <row r="6" spans="1:8" ht="12" customHeight="1">
      <c r="A6" s="8"/>
      <c r="B6" s="8"/>
      <c r="C6" s="8"/>
      <c r="D6" s="8"/>
      <c r="E6" s="8"/>
      <c r="F6" s="8"/>
      <c r="G6" s="8"/>
      <c r="H6" s="8"/>
    </row>
    <row r="7" spans="1:8" ht="19.5" customHeight="1">
      <c r="A7" s="15"/>
      <c r="B7" s="15"/>
      <c r="C7" s="15"/>
      <c r="D7" s="15"/>
      <c r="E7" s="15"/>
      <c r="F7" s="15"/>
      <c r="G7" s="15"/>
      <c r="H7" s="15"/>
    </row>
    <row r="8" spans="1:8" ht="15" customHeight="1">
      <c r="A8" s="16" t="s">
        <v>8</v>
      </c>
      <c r="B8" s="17">
        <f>+B9+B18</f>
        <v>0</v>
      </c>
      <c r="C8" s="16" t="s">
        <v>7</v>
      </c>
      <c r="D8" s="17">
        <f>+D9+D18</f>
        <v>4016450391.9399996</v>
      </c>
      <c r="E8" s="17">
        <f>+E9+E18</f>
        <v>920095800.19</v>
      </c>
      <c r="F8" s="17">
        <f aca="true" t="shared" si="0" ref="F8:F18">+B8+D8-E8</f>
        <v>3096354591.7499995</v>
      </c>
      <c r="G8" s="16" t="s">
        <v>7</v>
      </c>
      <c r="H8" s="17">
        <f>+F8-B8</f>
        <v>3096354591.7499995</v>
      </c>
    </row>
    <row r="9" spans="1:8" ht="15" customHeight="1">
      <c r="A9" s="16" t="s">
        <v>9</v>
      </c>
      <c r="B9" s="17">
        <f>+B10+B11+B12+B13+B14+B15+B16</f>
        <v>0</v>
      </c>
      <c r="C9" s="17"/>
      <c r="D9" s="17">
        <f>+D10+D11+D12+D13+D14+D15+D16</f>
        <v>1437125656.05</v>
      </c>
      <c r="E9" s="17">
        <f>+E10+E11+E12+E13+E14+E15+E16</f>
        <v>615763123.51</v>
      </c>
      <c r="F9" s="17">
        <f t="shared" si="0"/>
        <v>821362532.54</v>
      </c>
      <c r="G9" s="16" t="s">
        <v>7</v>
      </c>
      <c r="H9" s="17">
        <f aca="true" t="shared" si="1" ref="H9:H23">+F9-B9</f>
        <v>821362532.54</v>
      </c>
    </row>
    <row r="10" spans="1:8" ht="15" customHeight="1">
      <c r="A10" s="16" t="s">
        <v>10</v>
      </c>
      <c r="B10" s="17">
        <v>0</v>
      </c>
      <c r="C10" s="16" t="s">
        <v>7</v>
      </c>
      <c r="D10" s="17">
        <v>1059074978.17</v>
      </c>
      <c r="E10" s="17">
        <v>357415413.91</v>
      </c>
      <c r="F10" s="17">
        <f t="shared" si="0"/>
        <v>701659564.26</v>
      </c>
      <c r="G10" s="16" t="s">
        <v>7</v>
      </c>
      <c r="H10" s="17">
        <f t="shared" si="1"/>
        <v>701659564.26</v>
      </c>
    </row>
    <row r="11" spans="1:8" ht="15" customHeight="1">
      <c r="A11" s="16" t="s">
        <v>11</v>
      </c>
      <c r="B11" s="17">
        <v>0</v>
      </c>
      <c r="C11" s="16" t="s">
        <v>7</v>
      </c>
      <c r="D11" s="18">
        <v>377007722.88</v>
      </c>
      <c r="E11" s="17">
        <v>257304754.6</v>
      </c>
      <c r="F11" s="17">
        <f t="shared" si="0"/>
        <v>119702968.28</v>
      </c>
      <c r="G11" s="16" t="s">
        <v>7</v>
      </c>
      <c r="H11" s="17">
        <f t="shared" si="1"/>
        <v>119702968.28</v>
      </c>
    </row>
    <row r="12" spans="1:8" ht="15" customHeight="1">
      <c r="A12" s="16" t="s">
        <v>18</v>
      </c>
      <c r="B12" s="17">
        <v>0</v>
      </c>
      <c r="C12" s="17"/>
      <c r="D12" s="17">
        <v>1042955</v>
      </c>
      <c r="E12" s="17">
        <v>1042955</v>
      </c>
      <c r="F12" s="17">
        <f t="shared" si="0"/>
        <v>0</v>
      </c>
      <c r="G12" s="17"/>
      <c r="H12" s="17">
        <f t="shared" si="1"/>
        <v>0</v>
      </c>
    </row>
    <row r="13" spans="1:8" ht="15" customHeight="1">
      <c r="A13" s="16" t="s">
        <v>19</v>
      </c>
      <c r="B13" s="17">
        <v>0</v>
      </c>
      <c r="C13" s="17"/>
      <c r="D13" s="17">
        <v>0</v>
      </c>
      <c r="E13" s="17">
        <v>0</v>
      </c>
      <c r="F13" s="17">
        <f t="shared" si="0"/>
        <v>0</v>
      </c>
      <c r="G13" s="17"/>
      <c r="H13" s="17">
        <f t="shared" si="1"/>
        <v>0</v>
      </c>
    </row>
    <row r="14" spans="1:8" ht="15" customHeight="1">
      <c r="A14" s="16" t="s">
        <v>20</v>
      </c>
      <c r="B14" s="17">
        <v>0</v>
      </c>
      <c r="C14" s="17"/>
      <c r="D14" s="17">
        <v>0</v>
      </c>
      <c r="E14" s="17">
        <v>0</v>
      </c>
      <c r="F14" s="17">
        <f t="shared" si="0"/>
        <v>0</v>
      </c>
      <c r="G14" s="17"/>
      <c r="H14" s="17">
        <f t="shared" si="1"/>
        <v>0</v>
      </c>
    </row>
    <row r="15" spans="1:8" ht="15" customHeight="1">
      <c r="A15" s="16" t="s">
        <v>21</v>
      </c>
      <c r="B15" s="17">
        <v>0</v>
      </c>
      <c r="C15" s="17"/>
      <c r="D15" s="17">
        <v>0</v>
      </c>
      <c r="E15" s="17">
        <v>0</v>
      </c>
      <c r="F15" s="17">
        <f t="shared" si="0"/>
        <v>0</v>
      </c>
      <c r="G15" s="17"/>
      <c r="H15" s="17">
        <f t="shared" si="1"/>
        <v>0</v>
      </c>
    </row>
    <row r="16" spans="1:8" ht="15" customHeight="1">
      <c r="A16" s="16" t="s">
        <v>22</v>
      </c>
      <c r="B16" s="17">
        <v>0</v>
      </c>
      <c r="C16" s="17"/>
      <c r="D16" s="17">
        <v>0</v>
      </c>
      <c r="E16" s="17">
        <v>0</v>
      </c>
      <c r="F16" s="17">
        <f t="shared" si="0"/>
        <v>0</v>
      </c>
      <c r="G16" s="17"/>
      <c r="H16" s="17">
        <f t="shared" si="1"/>
        <v>0</v>
      </c>
    </row>
    <row r="17" spans="1:8" ht="15" customHeight="1">
      <c r="A17" s="15"/>
      <c r="B17" s="17"/>
      <c r="C17" s="15"/>
      <c r="D17" s="15"/>
      <c r="E17" s="15"/>
      <c r="F17" s="15"/>
      <c r="G17" s="15"/>
      <c r="H17" s="17">
        <f t="shared" si="1"/>
        <v>0</v>
      </c>
    </row>
    <row r="18" spans="1:8" ht="15" customHeight="1">
      <c r="A18" s="16" t="s">
        <v>12</v>
      </c>
      <c r="B18" s="17">
        <f>+B19+B20+B21+B22+B23+B24+B25+B26+B27-C24</f>
        <v>0</v>
      </c>
      <c r="C18" s="16" t="s">
        <v>7</v>
      </c>
      <c r="D18" s="17">
        <f>SUM(D19:D27)</f>
        <v>2579324735.89</v>
      </c>
      <c r="E18" s="17">
        <f>SUM(E19:E27)</f>
        <v>304332676.68</v>
      </c>
      <c r="F18" s="17">
        <f t="shared" si="0"/>
        <v>2274992059.21</v>
      </c>
      <c r="G18" s="16" t="s">
        <v>7</v>
      </c>
      <c r="H18" s="17">
        <f t="shared" si="1"/>
        <v>2274992059.21</v>
      </c>
    </row>
    <row r="19" spans="1:8" ht="15" customHeight="1">
      <c r="A19" s="16" t="s">
        <v>23</v>
      </c>
      <c r="B19" s="18">
        <v>0</v>
      </c>
      <c r="C19" s="15"/>
      <c r="D19" s="18">
        <v>0</v>
      </c>
      <c r="E19" s="18">
        <v>0</v>
      </c>
      <c r="F19" s="17">
        <f aca="true" t="shared" si="2" ref="F18:F25">+B19+D19-E19</f>
        <v>0</v>
      </c>
      <c r="G19" s="15"/>
      <c r="H19" s="17">
        <f t="shared" si="1"/>
        <v>0</v>
      </c>
    </row>
    <row r="20" spans="1:8" ht="15" customHeight="1">
      <c r="A20" s="16" t="s">
        <v>24</v>
      </c>
      <c r="B20" s="18">
        <v>0</v>
      </c>
      <c r="C20" s="15"/>
      <c r="D20" s="18">
        <v>1024267856.62</v>
      </c>
      <c r="E20" s="18">
        <v>38258899.43</v>
      </c>
      <c r="F20" s="18">
        <f t="shared" si="2"/>
        <v>986008957.19</v>
      </c>
      <c r="G20" s="15"/>
      <c r="H20" s="17">
        <f t="shared" si="1"/>
        <v>986008957.19</v>
      </c>
    </row>
    <row r="21" spans="1:8" ht="15" customHeight="1">
      <c r="A21" s="16" t="s">
        <v>13</v>
      </c>
      <c r="B21" s="18">
        <v>0</v>
      </c>
      <c r="C21" s="16" t="s">
        <v>7</v>
      </c>
      <c r="D21" s="17">
        <v>1340858226.27</v>
      </c>
      <c r="E21" s="17">
        <v>87334165.28</v>
      </c>
      <c r="F21" s="18">
        <f t="shared" si="2"/>
        <v>1253524060.99</v>
      </c>
      <c r="G21" s="16" t="s">
        <v>7</v>
      </c>
      <c r="H21" s="17">
        <f t="shared" si="1"/>
        <v>1253524060.99</v>
      </c>
    </row>
    <row r="22" spans="1:8" ht="15" customHeight="1">
      <c r="A22" s="16" t="s">
        <v>14</v>
      </c>
      <c r="B22" s="17">
        <v>0</v>
      </c>
      <c r="C22" s="16" t="s">
        <v>7</v>
      </c>
      <c r="D22" s="17">
        <v>157299543.17</v>
      </c>
      <c r="E22" s="17">
        <v>0</v>
      </c>
      <c r="F22" s="18">
        <f t="shared" si="2"/>
        <v>157299543.17</v>
      </c>
      <c r="G22" s="16" t="s">
        <v>7</v>
      </c>
      <c r="H22" s="17">
        <f t="shared" si="1"/>
        <v>157299543.17</v>
      </c>
    </row>
    <row r="23" spans="1:8" ht="15" customHeight="1">
      <c r="A23" s="16" t="s">
        <v>15</v>
      </c>
      <c r="B23" s="17">
        <v>0</v>
      </c>
      <c r="C23" s="16" t="s">
        <v>7</v>
      </c>
      <c r="D23" s="17">
        <v>4690119</v>
      </c>
      <c r="E23" s="17">
        <v>0</v>
      </c>
      <c r="F23" s="18">
        <f t="shared" si="2"/>
        <v>4690119</v>
      </c>
      <c r="G23" s="16" t="s">
        <v>7</v>
      </c>
      <c r="H23" s="17">
        <f t="shared" si="1"/>
        <v>4690119</v>
      </c>
    </row>
    <row r="24" spans="1:8" ht="15" customHeight="1">
      <c r="A24" s="16" t="s">
        <v>16</v>
      </c>
      <c r="B24" s="18">
        <v>0</v>
      </c>
      <c r="C24" s="17">
        <v>0</v>
      </c>
      <c r="D24" s="17">
        <v>0</v>
      </c>
      <c r="E24" s="17">
        <v>137051818.04</v>
      </c>
      <c r="F24" s="18">
        <v>0</v>
      </c>
      <c r="G24" s="17">
        <f>+C24+E24-D24</f>
        <v>137051818.04</v>
      </c>
      <c r="H24" s="17">
        <f>+G24-C24</f>
        <v>137051818.04</v>
      </c>
    </row>
    <row r="25" spans="1:8" ht="15" customHeight="1">
      <c r="A25" s="16" t="s">
        <v>17</v>
      </c>
      <c r="B25" s="17">
        <v>0</v>
      </c>
      <c r="C25" s="16" t="s">
        <v>7</v>
      </c>
      <c r="D25" s="17">
        <v>52208990.83</v>
      </c>
      <c r="E25" s="17">
        <v>41687793.93</v>
      </c>
      <c r="F25" s="18">
        <f t="shared" si="2"/>
        <v>10521196.899999999</v>
      </c>
      <c r="G25" s="16" t="s">
        <v>7</v>
      </c>
      <c r="H25" s="17">
        <f>+F25-B25</f>
        <v>10521196.899999999</v>
      </c>
    </row>
    <row r="26" spans="1:8" ht="15.75" customHeight="1">
      <c r="A26" s="16" t="s">
        <v>25</v>
      </c>
      <c r="B26" s="18">
        <v>0</v>
      </c>
      <c r="C26" s="19" t="s">
        <v>7</v>
      </c>
      <c r="D26" s="18">
        <v>0</v>
      </c>
      <c r="E26" s="18">
        <v>0</v>
      </c>
      <c r="F26" s="17">
        <f>+B26+D26-E26</f>
        <v>0</v>
      </c>
      <c r="G26" s="19" t="s">
        <v>7</v>
      </c>
      <c r="H26" s="17">
        <f>+B26-F26</f>
        <v>0</v>
      </c>
    </row>
    <row r="27" spans="1:8" ht="12.75">
      <c r="A27" s="20" t="s">
        <v>26</v>
      </c>
      <c r="B27" s="21">
        <v>0</v>
      </c>
      <c r="C27" s="22"/>
      <c r="D27" s="21">
        <v>0</v>
      </c>
      <c r="E27" s="21">
        <v>0</v>
      </c>
      <c r="F27" s="23">
        <f>+B27+D27-E27</f>
        <v>0</v>
      </c>
      <c r="G27" s="22"/>
      <c r="H27" s="23">
        <f>+B27-F27</f>
        <v>0</v>
      </c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26" t="s">
        <v>30</v>
      </c>
      <c r="B29" s="26"/>
      <c r="C29" s="26"/>
      <c r="D29" s="26"/>
      <c r="E29" s="26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</sheetData>
  <sheetProtection/>
  <mergeCells count="2">
    <mergeCell ref="A2:H2"/>
    <mergeCell ref="F4:G4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Narda Veronica Aviña Mata</cp:lastModifiedBy>
  <dcterms:created xsi:type="dcterms:W3CDTF">2016-03-17T22:00:16Z</dcterms:created>
  <dcterms:modified xsi:type="dcterms:W3CDTF">2020-05-28T21:42:48Z</dcterms:modified>
  <cp:category/>
  <cp:version/>
  <cp:contentType/>
  <cp:contentStatus/>
</cp:coreProperties>
</file>